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srv009\CODPLA\LAI\Orçamento\Despesas e Receitas\Despesas\2025\MAI\"/>
    </mc:Choice>
  </mc:AlternateContent>
  <bookViews>
    <workbookView xWindow="0" yWindow="0" windowWidth="20490" windowHeight="7650"/>
  </bookViews>
  <sheets>
    <sheet name="MAIO" sheetId="1" r:id="rId1"/>
  </sheets>
  <definedNames>
    <definedName name="_xlnm.Print_Area" localSheetId="0">MAIO!$B$1:$I$116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6" i="1"/>
  <c r="I97" i="1"/>
  <c r="I99" i="1"/>
  <c r="I101" i="1"/>
  <c r="I80" i="1"/>
  <c r="I62" i="1"/>
  <c r="I63" i="1"/>
  <c r="I64" i="1"/>
  <c r="I65" i="1"/>
  <c r="I66" i="1"/>
  <c r="I67" i="1"/>
  <c r="I68" i="1"/>
  <c r="I70" i="1"/>
  <c r="I71" i="1"/>
  <c r="I72" i="1"/>
  <c r="I73" i="1"/>
  <c r="I74" i="1"/>
  <c r="I75" i="1"/>
  <c r="I76" i="1"/>
  <c r="I44" i="1"/>
  <c r="I45" i="1"/>
  <c r="I46" i="1"/>
  <c r="I47" i="1"/>
  <c r="I48" i="1"/>
  <c r="I49" i="1"/>
  <c r="I50" i="1"/>
  <c r="I51" i="1"/>
  <c r="I52" i="1"/>
  <c r="I53" i="1"/>
  <c r="I54" i="1"/>
  <c r="I56" i="1"/>
  <c r="I57" i="1"/>
  <c r="I58" i="1"/>
  <c r="I59" i="1"/>
  <c r="I61" i="1"/>
  <c r="I42" i="1"/>
  <c r="I9" i="1"/>
  <c r="I10" i="1"/>
  <c r="I102" i="1" l="1"/>
  <c r="I3" i="1" l="1"/>
  <c r="I116" i="1" l="1"/>
  <c r="I110" i="1"/>
  <c r="I109" i="1"/>
  <c r="I105" i="1"/>
  <c r="I104" i="1"/>
  <c r="I103" i="1"/>
  <c r="I111" i="1"/>
  <c r="I112" i="1"/>
  <c r="I114" i="1"/>
  <c r="I43" i="1"/>
  <c r="I41" i="1"/>
  <c r="I38" i="1"/>
  <c r="I36" i="1"/>
  <c r="I29" i="1"/>
  <c r="I30" i="1"/>
  <c r="I31" i="1"/>
  <c r="I32" i="1"/>
  <c r="I33" i="1"/>
  <c r="I34" i="1"/>
  <c r="I35" i="1"/>
  <c r="I28" i="1"/>
  <c r="I26" i="1"/>
  <c r="I14" i="1"/>
  <c r="I15" i="1"/>
  <c r="I16" i="1"/>
  <c r="I17" i="1"/>
  <c r="I18" i="1"/>
  <c r="I19" i="1"/>
  <c r="I20" i="1"/>
  <c r="I21" i="1"/>
  <c r="I22" i="1"/>
  <c r="I23" i="1"/>
  <c r="I24" i="1"/>
  <c r="I25" i="1"/>
  <c r="I13" i="1"/>
  <c r="I8" i="1"/>
  <c r="I7" i="1"/>
  <c r="I5" i="1"/>
  <c r="I4" i="1"/>
</calcChain>
</file>

<file path=xl/sharedStrings.xml><?xml version="1.0" encoding="utf-8"?>
<sst xmlns="http://schemas.openxmlformats.org/spreadsheetml/2006/main" count="123" uniqueCount="123">
  <si>
    <t>DISCRIMINAÇÃO</t>
  </si>
  <si>
    <t>DESPESAS DE CAPITAL</t>
  </si>
  <si>
    <t>2.107.010.000 - IMOBILIZADO</t>
  </si>
  <si>
    <t xml:space="preserve">2.107.010.320 - AQUISIÇÃO E/OU DESENVOLVIMENTO DE SOFTWARES DE PROCESSAMENTO DE DADOS </t>
  </si>
  <si>
    <t>2.107.010.390 - OUTROS SISTEMAS DE TECNOLOGIA DA INFORMAÇÃO</t>
  </si>
  <si>
    <t xml:space="preserve">2.107.019.000 - OUTROS INVESTIMENTOS NO ATIVO IMOBILIZADO </t>
  </si>
  <si>
    <t xml:space="preserve">2.107.020.000 ‐ INTANGÍVEL </t>
  </si>
  <si>
    <t xml:space="preserve">2.107.020.100 - SOFTWARES </t>
  </si>
  <si>
    <t>DESPESAS CORRENTES</t>
  </si>
  <si>
    <t>2.201.000.000 ‐ DESPESAS DE PESSOAL</t>
  </si>
  <si>
    <t xml:space="preserve">2.201.010.000 ‐ REMUNERAÇÃO </t>
  </si>
  <si>
    <t>2.201.010.100 - SALÁRIOS</t>
  </si>
  <si>
    <t xml:space="preserve">2.201.010.110 - SALÁRIO BASE   </t>
  </si>
  <si>
    <t xml:space="preserve">2.201.010.120 - VANTAGENS PESSOAIS </t>
  </si>
  <si>
    <t xml:space="preserve">2.201.010.200 - COMISSÕES E GRATIFICAÇÕES </t>
  </si>
  <si>
    <t xml:space="preserve">2.201.010.300 - ADICIONAIS </t>
  </si>
  <si>
    <t xml:space="preserve">2.201.010.400 - 13º SALÁRIO </t>
  </si>
  <si>
    <t xml:space="preserve">2.201.010.500 - FÉRIAS </t>
  </si>
  <si>
    <t xml:space="preserve">2.201.010.600 - HORAS EXTRAS </t>
  </si>
  <si>
    <t xml:space="preserve">2.201.020.000 ‐ ENCARGOS SOCIAIS </t>
  </si>
  <si>
    <t xml:space="preserve">2.201.020.100 - FUNDO DE GARANTIA POR TEMPO DE SERVIÇO – FGTS </t>
  </si>
  <si>
    <t xml:space="preserve">2.201.020.200 - PREVIDÊNCIA SOCIAL – INSS </t>
  </si>
  <si>
    <t xml:space="preserve">2.201.029.000 - OUTRAS DESPESAS DE ENCARGOS SOCIAIS </t>
  </si>
  <si>
    <t xml:space="preserve">2.201.030.000 ‐ BENEFÍCIOS </t>
  </si>
  <si>
    <t xml:space="preserve">2.201.030.100 - ASSISTÊNCIA MÉDICA E ODONTOLÓGICA </t>
  </si>
  <si>
    <t xml:space="preserve">2.201.030.200 - AUXÍLIOS ALIMENTAÇÃO E REFEIÇÃO </t>
  </si>
  <si>
    <t xml:space="preserve">2.201.030.400 - AUXÍLIOS CRECHE E EDUCAÇÃO </t>
  </si>
  <si>
    <t xml:space="preserve">2.201.030.500 - AUXÍLIO TRANSPORTE </t>
  </si>
  <si>
    <t xml:space="preserve">2.201.031.000 - PREVIDÊNCIA COMPLEMENTAR </t>
  </si>
  <si>
    <t xml:space="preserve">2.201.031.100 - CONTRIBUIÇÃO NORMAL DO PATROCINADOR </t>
  </si>
  <si>
    <t>2.201.031.110 - PLANO DE BENEFÍCIO DEFINIDO</t>
  </si>
  <si>
    <t>2.201.031.200 - CONTRIBUIÇÃO EXTRAORDINÁRIA DO PATROCINADOR</t>
  </si>
  <si>
    <t xml:space="preserve">2.201.031.210 - PLANO DE BENEFÍCIO DEFINIDO </t>
  </si>
  <si>
    <t xml:space="preserve">2.201.039.000 - OUTROS BENEFÍCIOS    </t>
  </si>
  <si>
    <t>2.201.031.300 - PREVIDÊNCIA COMPLEMENTAR COBERTURA DE DÉFICIT</t>
  </si>
  <si>
    <t>2.201.070.000 ‐ TREINAMENTO</t>
  </si>
  <si>
    <t>2.201.070.100 - TECNOLOGIA DA INFORMAÇÃO</t>
  </si>
  <si>
    <t>2.201.079.000 - OUTRAS ÁREAS DE FORMAÇÃO</t>
  </si>
  <si>
    <t xml:space="preserve">2.201.900.000 ‐ OUTRAS DESPESAS DE PESSOAL </t>
  </si>
  <si>
    <t xml:space="preserve">2.202.000.000 ‐ DESPESAS COM DIRIGENTES </t>
  </si>
  <si>
    <t xml:space="preserve">2.202.010.000 - REMUNERAÇÃO FIXA </t>
  </si>
  <si>
    <t xml:space="preserve">2.202.010.100 - HONORÁRIOS </t>
  </si>
  <si>
    <t xml:space="preserve">2.202.010.200 - FÉRIAS E ADICIONAL </t>
  </si>
  <si>
    <t>2.202.010.300 - GRATIFICAÇÃO NATALINA</t>
  </si>
  <si>
    <t xml:space="preserve">2.202.020.000 - BENEFÍCIOS </t>
  </si>
  <si>
    <t xml:space="preserve">2.202.020.100 - REMUNERAÇÃO COMPENSATÓRIA (QUARENTENA) </t>
  </si>
  <si>
    <t xml:space="preserve">2.202.020.200 - PREVIDÊNCIA COMPLEMENTAR  </t>
  </si>
  <si>
    <t>2.202.029.000 - OUTROS BENEFÍCIOS</t>
  </si>
  <si>
    <t xml:space="preserve">2.202.030.000 - ENCARGOS </t>
  </si>
  <si>
    <t>2.202.030.200 - PREVIDÊNCIA SOCIAL – INSS</t>
  </si>
  <si>
    <t>2.202.900.000 - OUTRAS DESPESAS COM DIRIGENTES</t>
  </si>
  <si>
    <t xml:space="preserve">2.203.000.000 ‐ DESPESAS COM CONSELHOS E COMITÊS ESTATUTÁRIOS </t>
  </si>
  <si>
    <t xml:space="preserve">2.203.010.000 - HONORÁRIOS </t>
  </si>
  <si>
    <t>2.203.020.000 - PREVIDÊNCIA SOCIAL – INSS</t>
  </si>
  <si>
    <t xml:space="preserve">2.204.000.000 ‐ MATERIAIS E PRODUTOS </t>
  </si>
  <si>
    <t xml:space="preserve">2.204.030.000 - MATERIAIS DE CONSUMO </t>
  </si>
  <si>
    <t xml:space="preserve">2.204.039.000 - DEMAIS </t>
  </si>
  <si>
    <t xml:space="preserve">2.204.900.000 - OUTROS MATERIAIS E PRODUTOS </t>
  </si>
  <si>
    <t xml:space="preserve">2.205.000.000 ‐ SERVIÇOS DE TERCEIROS </t>
  </si>
  <si>
    <t xml:space="preserve">2.205.020.000 - CONSULTORIA </t>
  </si>
  <si>
    <t xml:space="preserve">2.205.030.000 - AUDITORIA </t>
  </si>
  <si>
    <t>2.205.040.000 - VIGILÂNCIA E SEGURANÇA</t>
  </si>
  <si>
    <t xml:space="preserve">2.205.050.000 - PUBLICIDADE E PROPAGANDA </t>
  </si>
  <si>
    <t>2.205.050.100 - PUBLICIDADE LEGAL</t>
  </si>
  <si>
    <t xml:space="preserve">2.205.050.200 - PUBLICIDADE MERCADOLÓGICA  </t>
  </si>
  <si>
    <t xml:space="preserve">2.205.050.300 - PUBLICIDADE INSTITUCIONAL </t>
  </si>
  <si>
    <t>2.205.050.400 - PATROCÍNIO</t>
  </si>
  <si>
    <t>2.205.050.500 - PUBLICIDADE DE UTILIDADE PÚBLICA</t>
  </si>
  <si>
    <t xml:space="preserve">2.205.900.000 - OUTROS SERVIÇOS DE TERCEIROS </t>
  </si>
  <si>
    <t xml:space="preserve">2.206.000.000 ‐ TRIBUTOS </t>
  </si>
  <si>
    <t xml:space="preserve">2.206.010.000 - TRIBUTOS SOBRE A VENDA DE BENS DE E SERVIÇOS </t>
  </si>
  <si>
    <t xml:space="preserve">2.206.030.000 - OUTROS TRIBUTOS </t>
  </si>
  <si>
    <t xml:space="preserve">2.207.000.000 ‐ DESPESAS FINANCEIRAS </t>
  </si>
  <si>
    <t xml:space="preserve">2.207.900.000 - OUTRAS DESPESAS FINANCEIRAS </t>
  </si>
  <si>
    <t xml:space="preserve">2.290.000.000 ‐ OUTRAS DESPESAS CORRENTES </t>
  </si>
  <si>
    <t xml:space="preserve">2.290.010.000 ‐ ÁGUA, ENERGIA E GÁS </t>
  </si>
  <si>
    <t xml:space="preserve">2.290.020.000 ‐ ALUGUEL </t>
  </si>
  <si>
    <t xml:space="preserve">2.290.040.000 ‐ COMUNICAÇÕES </t>
  </si>
  <si>
    <t xml:space="preserve">2.290.050.000 ‐ PROCESSAMENTO DE DADOS  </t>
  </si>
  <si>
    <t xml:space="preserve">2.290.050.100 - ALUGUEL DE EQUIPAMENTOS </t>
  </si>
  <si>
    <t xml:space="preserve">2.290.070.000 ‐ TRANSPORTE </t>
  </si>
  <si>
    <t xml:space="preserve">2.290.080.000 ‐ VIAGENS  </t>
  </si>
  <si>
    <t xml:space="preserve">2.290.080.100 - NO PAÍS </t>
  </si>
  <si>
    <t xml:space="preserve">2.290.080.200 - AO EXTERIOR   </t>
  </si>
  <si>
    <t xml:space="preserve">2.290.090.000 ‐ ESTAGIÁRIOS E APRENDIZES </t>
  </si>
  <si>
    <t xml:space="preserve">2.290.099.000 - OUTRAS DESPESAS COM ESTAGIÁRIOS E APRENDIZES </t>
  </si>
  <si>
    <t>2.290.100.000 - MULTAS</t>
  </si>
  <si>
    <t xml:space="preserve">2.299.000.000 ‐ DEMAIS DESPESAS CORRENTES </t>
  </si>
  <si>
    <t>2.300.000.000 - TOTAL DOS DISPÊNDIOS</t>
  </si>
  <si>
    <t xml:space="preserve">2.400.000.000 ‐ OUTRAS DESPESAS      </t>
  </si>
  <si>
    <t xml:space="preserve">2.401.000.000 ‐ DEPRECIAÇÃO, AMORTIZAÇÃO E EXAUSTÃO      </t>
  </si>
  <si>
    <t>2.401.010.000 - DEPRECIAÇÃO</t>
  </si>
  <si>
    <t>2.401.010.100 - IMÓVEIS</t>
  </si>
  <si>
    <t>2.401.010.200 - MÓVEIS, MÁQUINAS E EQUIPAMENTOS</t>
  </si>
  <si>
    <t>2.401.010.300 - SISTEMAS DE TECNOLOGIA DA INFORMAÇÃO</t>
  </si>
  <si>
    <t xml:space="preserve">2.401.019.000 - OUTRAS DESPESAS DE DEPRECIAÇÃO      </t>
  </si>
  <si>
    <t>2.401.020.000 ‐ AMORTIZAÇÃO</t>
  </si>
  <si>
    <t>2.402.000.000 - PROVISÕES</t>
  </si>
  <si>
    <t>2.402.010.000 - DEMANDAS CÍVEIS</t>
  </si>
  <si>
    <t>2.402.020.000 - DEMANDAS FISCAIS</t>
  </si>
  <si>
    <t>2.402.030.000 - DEMANDAS TRABALHISTAS</t>
  </si>
  <si>
    <t xml:space="preserve">2.402.060.000 - PERDAS POR REDUÇÃO A VALOR RECUPERÁVEL ( IMPAIRMENT ) </t>
  </si>
  <si>
    <t>2.900.000.000 - TOTAL GERAL DOS DISPÊNDIOS</t>
  </si>
  <si>
    <t xml:space="preserve">2.199.000.000 ‐ DEMAIS DESPESAS DE CAPITAL </t>
  </si>
  <si>
    <t>2.202.010.400 - HONORÁRIOS VARIÁVEIS</t>
  </si>
  <si>
    <t xml:space="preserve">2.202.030.100 - FUNDO DE GARANTIA POR TEMPO DE SERVIÇO – FGTS </t>
  </si>
  <si>
    <t>%
EXECUTADO
ANO</t>
  </si>
  <si>
    <t>2.201.031.212 - PLANO DE BENEFÍCIO DEFINIDO (BD) - EQUACIONAMENTO DE DÉFICIT</t>
  </si>
  <si>
    <t>2.201.031.900 - OUTRAS DESPESAS DE PREVIDÊNCIA COMPLEMENTAR</t>
  </si>
  <si>
    <t>2.203.010.100 - HONORÁRIOS (CA e CF)</t>
  </si>
  <si>
    <t xml:space="preserve">2.203.010.200 - HONORÁRIOS - Demais conselhos </t>
  </si>
  <si>
    <t>JANEIRO</t>
  </si>
  <si>
    <t>2.107.010.200 - MÁQUINAS, MÓVEIS E EQUIPAMENTOS</t>
  </si>
  <si>
    <t>COMPANHIA DOCAS DO CEARÁ
DEMONSTRATIVO DE DESPESAS PDG 2025
ACUMULADO</t>
  </si>
  <si>
    <t>2.201.060.000 - RESSARCIMENTO DE DESPESAS DE PESSOAL CEDIDO</t>
  </si>
  <si>
    <t>2.290.400.100 -REMUNERAÇÃO VARIÁVEL DE ADMINISTRADORES - RVA</t>
  </si>
  <si>
    <t>2.290.400.200 - PARTICIPAÇÃO NOS LUCROS E RESULTADOS-PLR</t>
  </si>
  <si>
    <t>FEVEREIRO</t>
  </si>
  <si>
    <t>MARÇO</t>
  </si>
  <si>
    <t xml:space="preserve">2.190.100.100  DIVIDENDOS </t>
  </si>
  <si>
    <t>ABRIL</t>
  </si>
  <si>
    <t>MAIO</t>
  </si>
  <si>
    <t>ÚLTIMO
APROVADO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</si>
</sst>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b/>
      <sz val="8"/>
      <color rgb="FF333333"/>
      <name val="Trebuchet MS"/>
      <family val="2"/>
    </font>
    <font>
      <i/>
      <sz val="8"/>
      <color rgb="FF333333"/>
      <name val="Trebuchet MS"/>
      <family val="2"/>
    </font>
    <font>
      <sz val="8"/>
      <color rgb="FF333333"/>
      <name val="Trebuchet MS"/>
      <family val="2"/>
    </font>
    <font>
      <i/>
      <sz val="8"/>
      <name val="Trebuchet MS"/>
      <family val="2"/>
    </font>
    <font>
      <sz val="8"/>
      <color rgb="FF000000"/>
      <name val="Trebuchet MS"/>
      <family val="2"/>
    </font>
    <font>
      <sz val="11"/>
      <color theme="1"/>
      <name val="Calibri"/>
      <family val="2"/>
    </font>
    <font>
      <b/>
      <sz val="8"/>
      <color rgb="FF000000"/>
      <name val="Trebuchet MS"/>
      <family val="2"/>
    </font>
    <font>
      <b/>
      <sz val="14"/>
      <name val="Times New Roman"/>
      <family val="1"/>
    </font>
    <font>
      <sz val="8"/>
      <name val="Trebuchet MS"/>
      <family val="2"/>
    </font>
    <font>
      <b/>
      <i/>
      <sz val="8"/>
      <color rgb="FF333333"/>
      <name val="Trebuchet MS"/>
      <family val="2"/>
    </font>
    <font>
      <b/>
      <sz val="8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hair">
        <color rgb="FFA6A6A6"/>
      </top>
      <bottom style="hair">
        <color rgb="FFA6A6A6"/>
      </bottom>
      <diagonal/>
    </border>
    <border>
      <left style="thin">
        <color rgb="FFA6A6A6"/>
      </left>
      <right style="thin">
        <color rgb="FFA6A6A6"/>
      </right>
      <top style="hair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/>
      <bottom style="hair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 style="thin">
        <color indexed="64"/>
      </right>
      <top style="hair">
        <color rgb="FFA6A6A6"/>
      </top>
      <bottom style="hair">
        <color rgb="FFA6A6A6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 indent="2"/>
    </xf>
    <xf numFmtId="3" fontId="4" fillId="4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 indent="3"/>
    </xf>
    <xf numFmtId="3" fontId="7" fillId="0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 indent="5"/>
    </xf>
    <xf numFmtId="3" fontId="5" fillId="4" borderId="2" xfId="1" applyNumberFormat="1" applyFont="1" applyFill="1" applyBorder="1" applyAlignment="1">
      <alignment vertical="center"/>
    </xf>
    <xf numFmtId="3" fontId="7" fillId="5" borderId="2" xfId="1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horizontal="left" vertical="center" wrapText="1" indent="3"/>
    </xf>
    <xf numFmtId="3" fontId="5" fillId="0" borderId="2" xfId="0" applyNumberFormat="1" applyFont="1" applyFill="1" applyBorder="1" applyAlignment="1">
      <alignment horizontal="left" vertical="center" wrapText="1" indent="3"/>
    </xf>
    <xf numFmtId="164" fontId="7" fillId="0" borderId="2" xfId="1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 wrapText="1" indent="2"/>
    </xf>
    <xf numFmtId="3" fontId="3" fillId="6" borderId="2" xfId="1" applyNumberFormat="1" applyFont="1" applyFill="1" applyBorder="1" applyAlignment="1">
      <alignment vertical="center"/>
    </xf>
    <xf numFmtId="3" fontId="8" fillId="0" borderId="2" xfId="1" applyNumberFormat="1" applyFont="1" applyFill="1" applyBorder="1" applyAlignment="1"/>
    <xf numFmtId="3" fontId="9" fillId="6" borderId="3" xfId="1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3" fontId="3" fillId="7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 indent="3"/>
    </xf>
    <xf numFmtId="0" fontId="4" fillId="0" borderId="1" xfId="0" applyFont="1" applyFill="1" applyBorder="1" applyAlignment="1">
      <alignment horizontal="left" vertical="center" wrapText="1" indent="2"/>
    </xf>
    <xf numFmtId="3" fontId="5" fillId="0" borderId="2" xfId="1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horizontal="left" vertical="center" wrapText="1" indent="1"/>
    </xf>
    <xf numFmtId="3" fontId="5" fillId="11" borderId="2" xfId="1" applyNumberFormat="1" applyFont="1" applyFill="1" applyBorder="1" applyAlignment="1">
      <alignment vertical="center"/>
    </xf>
    <xf numFmtId="3" fontId="11" fillId="9" borderId="2" xfId="1" applyNumberFormat="1" applyFont="1" applyFill="1" applyBorder="1" applyAlignment="1">
      <alignment vertical="center"/>
    </xf>
    <xf numFmtId="3" fontId="11" fillId="10" borderId="2" xfId="1" applyNumberFormat="1" applyFont="1" applyFill="1" applyBorder="1" applyAlignment="1">
      <alignment vertical="center"/>
    </xf>
    <xf numFmtId="3" fontId="6" fillId="10" borderId="1" xfId="1" applyNumberFormat="1" applyFont="1" applyFill="1" applyBorder="1" applyAlignment="1">
      <alignment vertical="center"/>
    </xf>
    <xf numFmtId="3" fontId="11" fillId="10" borderId="1" xfId="1" applyNumberFormat="1" applyFont="1" applyFill="1" applyBorder="1" applyAlignment="1">
      <alignment vertical="center"/>
    </xf>
    <xf numFmtId="4" fontId="9" fillId="6" borderId="3" xfId="1" applyNumberFormat="1" applyFont="1" applyFill="1" applyBorder="1" applyAlignment="1">
      <alignment horizontal="center" vertical="center"/>
    </xf>
    <xf numFmtId="4" fontId="5" fillId="9" borderId="2" xfId="1" applyNumberFormat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vertical="center"/>
    </xf>
    <xf numFmtId="3" fontId="5" fillId="2" borderId="1" xfId="1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 indent="2"/>
    </xf>
    <xf numFmtId="3" fontId="3" fillId="12" borderId="1" xfId="1" applyNumberFormat="1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3" fontId="11" fillId="2" borderId="1" xfId="1" applyNumberFormat="1" applyFont="1" applyFill="1" applyBorder="1" applyAlignment="1">
      <alignment vertical="center"/>
    </xf>
    <xf numFmtId="3" fontId="13" fillId="12" borderId="6" xfId="1" applyNumberFormat="1" applyFont="1" applyFill="1" applyBorder="1" applyAlignment="1">
      <alignment vertical="center"/>
    </xf>
    <xf numFmtId="3" fontId="3" fillId="7" borderId="0" xfId="1" applyNumberFormat="1" applyFont="1" applyFill="1" applyBorder="1" applyAlignment="1">
      <alignment vertical="center"/>
    </xf>
    <xf numFmtId="3" fontId="3" fillId="6" borderId="5" xfId="1" applyNumberFormat="1" applyFont="1" applyFill="1" applyBorder="1" applyAlignment="1">
      <alignment vertical="center"/>
    </xf>
    <xf numFmtId="4" fontId="3" fillId="6" borderId="5" xfId="1" applyNumberFormat="1" applyFont="1" applyFill="1" applyBorder="1" applyAlignment="1">
      <alignment horizontal="center" vertical="center"/>
    </xf>
    <xf numFmtId="4" fontId="3" fillId="7" borderId="7" xfId="1" applyNumberFormat="1" applyFont="1" applyFill="1" applyBorder="1" applyAlignment="1">
      <alignment horizontal="center" vertical="center"/>
    </xf>
    <xf numFmtId="4" fontId="5" fillId="9" borderId="8" xfId="1" applyNumberFormat="1" applyFont="1" applyFill="1" applyBorder="1" applyAlignment="1">
      <alignment horizontal="center" vertical="center"/>
    </xf>
    <xf numFmtId="4" fontId="3" fillId="7" borderId="9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114300</xdr:rowOff>
    </xdr:from>
    <xdr:to>
      <xdr:col>1</xdr:col>
      <xdr:colOff>1381125</xdr:colOff>
      <xdr:row>0</xdr:row>
      <xdr:rowOff>846688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14300"/>
          <a:ext cx="1057275" cy="73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6"/>
  <sheetViews>
    <sheetView tabSelected="1" zoomScaleNormal="100" workbookViewId="0">
      <selection activeCell="J14" sqref="J14"/>
    </sheetView>
  </sheetViews>
  <sheetFormatPr defaultRowHeight="15" x14ac:dyDescent="0.25"/>
  <cols>
    <col min="1" max="1" width="2.7109375" customWidth="1"/>
    <col min="2" max="2" width="64" customWidth="1"/>
    <col min="3" max="3" width="19.85546875" customWidth="1"/>
    <col min="4" max="8" width="10.5703125" customWidth="1"/>
    <col min="9" max="9" width="17.28515625" customWidth="1"/>
  </cols>
  <sheetData>
    <row r="1" spans="2:9" ht="78" customHeight="1" x14ac:dyDescent="0.25">
      <c r="B1" s="45" t="s">
        <v>113</v>
      </c>
      <c r="C1" s="45"/>
      <c r="D1" s="45"/>
      <c r="E1" s="45"/>
      <c r="F1" s="45"/>
      <c r="G1" s="45"/>
      <c r="H1" s="45"/>
      <c r="I1" s="45"/>
    </row>
    <row r="2" spans="2:9" ht="45" x14ac:dyDescent="0.25">
      <c r="B2" s="18" t="s">
        <v>0</v>
      </c>
      <c r="C2" s="16" t="s">
        <v>122</v>
      </c>
      <c r="D2" s="18" t="s">
        <v>111</v>
      </c>
      <c r="E2" s="18" t="s">
        <v>117</v>
      </c>
      <c r="F2" s="18" t="s">
        <v>118</v>
      </c>
      <c r="G2" s="18" t="s">
        <v>120</v>
      </c>
      <c r="H2" s="18" t="s">
        <v>121</v>
      </c>
      <c r="I2" s="16" t="s">
        <v>106</v>
      </c>
    </row>
    <row r="3" spans="2:9" ht="19.5" customHeight="1" x14ac:dyDescent="0.25">
      <c r="B3" s="17" t="s">
        <v>1</v>
      </c>
      <c r="C3" s="19">
        <v>43709795</v>
      </c>
      <c r="D3" s="19">
        <v>165950.41</v>
      </c>
      <c r="E3" s="39">
        <v>1184195.6599999999</v>
      </c>
      <c r="F3" s="39">
        <v>1794100.81</v>
      </c>
      <c r="G3" s="39">
        <v>6710298</v>
      </c>
      <c r="H3" s="39">
        <v>2415505.4000000004</v>
      </c>
      <c r="I3" s="42">
        <f>H3/C3*100</f>
        <v>5.5262336508327268</v>
      </c>
    </row>
    <row r="4" spans="2:9" x14ac:dyDescent="0.25">
      <c r="B4" s="2" t="s">
        <v>2</v>
      </c>
      <c r="C4" s="31">
        <v>42099795</v>
      </c>
      <c r="D4" s="7">
        <v>165950.41</v>
      </c>
      <c r="E4" s="7">
        <v>1184195.6599999999</v>
      </c>
      <c r="F4" s="7">
        <v>1794100.81</v>
      </c>
      <c r="G4" s="7">
        <v>2059771.7100000002</v>
      </c>
      <c r="H4" s="7">
        <v>2415505.4</v>
      </c>
      <c r="I4" s="43">
        <f t="shared" ref="I4" si="0">H4/C4*100</f>
        <v>5.7375704561031711</v>
      </c>
    </row>
    <row r="5" spans="2:9" x14ac:dyDescent="0.25">
      <c r="B5" s="20" t="s">
        <v>112</v>
      </c>
      <c r="C5" s="25">
        <v>341600</v>
      </c>
      <c r="D5" s="7">
        <v>2960</v>
      </c>
      <c r="E5" s="7">
        <v>25404</v>
      </c>
      <c r="F5" s="7">
        <v>334968.30000000005</v>
      </c>
      <c r="G5" s="7">
        <v>337898.30000000005</v>
      </c>
      <c r="H5" s="7">
        <v>337898.30000000005</v>
      </c>
      <c r="I5" s="43">
        <f>H5/C5*100</f>
        <v>98.916364168618273</v>
      </c>
    </row>
    <row r="6" spans="2:9" ht="27" x14ac:dyDescent="0.25">
      <c r="B6" s="4" t="s">
        <v>3</v>
      </c>
      <c r="C6" s="26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43">
        <v>0</v>
      </c>
    </row>
    <row r="7" spans="2:9" x14ac:dyDescent="0.25">
      <c r="B7" s="4" t="s">
        <v>4</v>
      </c>
      <c r="C7" s="26">
        <v>600000</v>
      </c>
      <c r="D7" s="5">
        <v>0</v>
      </c>
      <c r="E7" s="5">
        <v>40370</v>
      </c>
      <c r="F7" s="5">
        <v>40370</v>
      </c>
      <c r="G7" s="5">
        <v>40370</v>
      </c>
      <c r="H7" s="5">
        <v>40370</v>
      </c>
      <c r="I7" s="43">
        <f>H7/C7*100</f>
        <v>6.7283333333333335</v>
      </c>
    </row>
    <row r="8" spans="2:9" x14ac:dyDescent="0.25">
      <c r="B8" s="4" t="s">
        <v>5</v>
      </c>
      <c r="C8" s="26">
        <v>41158195</v>
      </c>
      <c r="D8" s="5">
        <v>162990.41</v>
      </c>
      <c r="E8" s="5">
        <v>1118421.6599999999</v>
      </c>
      <c r="F8" s="5">
        <v>1418762.51</v>
      </c>
      <c r="G8" s="5">
        <v>1681503.4100000001</v>
      </c>
      <c r="H8" s="5">
        <v>2037237.1</v>
      </c>
      <c r="I8" s="43">
        <f>H8/C8*100</f>
        <v>4.9497727001876539</v>
      </c>
    </row>
    <row r="9" spans="2:9" x14ac:dyDescent="0.25">
      <c r="B9" s="2" t="s">
        <v>6</v>
      </c>
      <c r="C9" s="31">
        <v>1610000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43">
        <f t="shared" ref="I9:I10" si="1">H9/C9*100</f>
        <v>0</v>
      </c>
    </row>
    <row r="10" spans="2:9" x14ac:dyDescent="0.25">
      <c r="B10" s="4" t="s">
        <v>7</v>
      </c>
      <c r="C10" s="26">
        <v>1610000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43">
        <f t="shared" si="1"/>
        <v>0</v>
      </c>
    </row>
    <row r="11" spans="2:9" x14ac:dyDescent="0.25">
      <c r="B11" s="4" t="s">
        <v>119</v>
      </c>
      <c r="C11" s="26">
        <v>0</v>
      </c>
      <c r="D11" s="5"/>
      <c r="E11" s="5"/>
      <c r="F11" s="5"/>
      <c r="G11" s="5">
        <v>4650526.29</v>
      </c>
      <c r="H11" s="5"/>
      <c r="I11" s="43">
        <v>0</v>
      </c>
    </row>
    <row r="12" spans="2:9" x14ac:dyDescent="0.25">
      <c r="B12" s="2" t="s">
        <v>103</v>
      </c>
      <c r="C12" s="25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43">
        <v>0</v>
      </c>
    </row>
    <row r="13" spans="2:9" ht="21.75" customHeight="1" x14ac:dyDescent="0.25">
      <c r="B13" s="1" t="s">
        <v>8</v>
      </c>
      <c r="C13" s="19">
        <v>121580664</v>
      </c>
      <c r="D13" s="19">
        <v>7081082.9099999992</v>
      </c>
      <c r="E13" s="39">
        <v>14276203.990000002</v>
      </c>
      <c r="F13" s="39">
        <v>21671503.980000004</v>
      </c>
      <c r="G13" s="39">
        <v>30803624.509999998</v>
      </c>
      <c r="H13" s="39">
        <v>38162332.439999998</v>
      </c>
      <c r="I13" s="44">
        <f>H13/C13*100</f>
        <v>31.388488255007392</v>
      </c>
    </row>
    <row r="14" spans="2:9" x14ac:dyDescent="0.25">
      <c r="B14" s="23" t="s">
        <v>9</v>
      </c>
      <c r="C14" s="31">
        <v>39044044</v>
      </c>
      <c r="D14" s="24">
        <v>2431234.13</v>
      </c>
      <c r="E14" s="24">
        <v>4939808.62</v>
      </c>
      <c r="F14" s="24">
        <v>7498878.5600000005</v>
      </c>
      <c r="G14" s="24">
        <v>9819518.959999999</v>
      </c>
      <c r="H14" s="24">
        <v>12749124.439999999</v>
      </c>
      <c r="I14" s="43">
        <f t="shared" ref="I14:I25" si="2">H14/C14*100</f>
        <v>32.653186334899118</v>
      </c>
    </row>
    <row r="15" spans="2:9" x14ac:dyDescent="0.25">
      <c r="B15" s="2" t="s">
        <v>10</v>
      </c>
      <c r="C15" s="27">
        <v>19457995</v>
      </c>
      <c r="D15" s="3">
        <v>1447513.72</v>
      </c>
      <c r="E15" s="3">
        <v>2991279.56</v>
      </c>
      <c r="F15" s="3">
        <v>4510487.4400000004</v>
      </c>
      <c r="G15" s="3">
        <v>5906533.2400000002</v>
      </c>
      <c r="H15" s="3">
        <v>7492619.6200000001</v>
      </c>
      <c r="I15" s="43">
        <f t="shared" si="2"/>
        <v>38.506637605775929</v>
      </c>
    </row>
    <row r="16" spans="2:9" x14ac:dyDescent="0.25">
      <c r="B16" s="4" t="s">
        <v>11</v>
      </c>
      <c r="C16" s="28">
        <v>5898815</v>
      </c>
      <c r="D16" s="5">
        <v>386075.62</v>
      </c>
      <c r="E16" s="5">
        <v>796123.48</v>
      </c>
      <c r="F16" s="5">
        <v>1219544.93</v>
      </c>
      <c r="G16" s="5">
        <v>1635283.32</v>
      </c>
      <c r="H16" s="5">
        <v>2030608.95</v>
      </c>
      <c r="I16" s="43">
        <f t="shared" si="2"/>
        <v>34.424014823316206</v>
      </c>
    </row>
    <row r="17" spans="2:9" x14ac:dyDescent="0.25">
      <c r="B17" s="6" t="s">
        <v>12</v>
      </c>
      <c r="C17" s="28">
        <v>4762962</v>
      </c>
      <c r="D17" s="5">
        <v>315406.34999999998</v>
      </c>
      <c r="E17" s="5">
        <v>647029.98</v>
      </c>
      <c r="F17" s="5">
        <v>998692.03</v>
      </c>
      <c r="G17" s="5">
        <v>1336758.8400000001</v>
      </c>
      <c r="H17" s="5">
        <v>1658221.66</v>
      </c>
      <c r="I17" s="43">
        <f t="shared" si="2"/>
        <v>34.814925250295929</v>
      </c>
    </row>
    <row r="18" spans="2:9" x14ac:dyDescent="0.25">
      <c r="B18" s="6" t="s">
        <v>13</v>
      </c>
      <c r="C18" s="28">
        <v>1135853</v>
      </c>
      <c r="D18" s="5">
        <v>70669.27</v>
      </c>
      <c r="E18" s="5">
        <v>149093.5</v>
      </c>
      <c r="F18" s="5">
        <v>220852.9</v>
      </c>
      <c r="G18" s="5">
        <v>298524.48</v>
      </c>
      <c r="H18" s="5">
        <v>372387.29000000004</v>
      </c>
      <c r="I18" s="30">
        <f t="shared" si="2"/>
        <v>32.78481370388598</v>
      </c>
    </row>
    <row r="19" spans="2:9" x14ac:dyDescent="0.25">
      <c r="B19" s="4" t="s">
        <v>14</v>
      </c>
      <c r="C19" s="28">
        <v>6091459</v>
      </c>
      <c r="D19" s="5">
        <v>431263.54000000004</v>
      </c>
      <c r="E19" s="5">
        <v>935043.28</v>
      </c>
      <c r="F19" s="5">
        <v>1432931.65</v>
      </c>
      <c r="G19" s="5">
        <v>1936748.95</v>
      </c>
      <c r="H19" s="5">
        <v>2455912.91</v>
      </c>
      <c r="I19" s="30">
        <f t="shared" si="2"/>
        <v>40.317318231970376</v>
      </c>
    </row>
    <row r="20" spans="2:9" x14ac:dyDescent="0.25">
      <c r="B20" s="4" t="s">
        <v>15</v>
      </c>
      <c r="C20" s="28">
        <v>3884778</v>
      </c>
      <c r="D20" s="5">
        <v>409904.46</v>
      </c>
      <c r="E20" s="5">
        <v>800787.91999999993</v>
      </c>
      <c r="F20" s="5">
        <v>1178796.25</v>
      </c>
      <c r="G20" s="5">
        <v>1539045.24</v>
      </c>
      <c r="H20" s="5">
        <v>1917076.78</v>
      </c>
      <c r="I20" s="30">
        <f t="shared" si="2"/>
        <v>49.348425572838394</v>
      </c>
    </row>
    <row r="21" spans="2:9" x14ac:dyDescent="0.25">
      <c r="B21" s="4" t="s">
        <v>16</v>
      </c>
      <c r="C21" s="28">
        <v>1391048</v>
      </c>
      <c r="D21" s="5">
        <v>111002.42</v>
      </c>
      <c r="E21" s="5">
        <v>223493.41</v>
      </c>
      <c r="F21" s="5">
        <v>334328.59999999998</v>
      </c>
      <c r="G21" s="5">
        <v>441322.33999999997</v>
      </c>
      <c r="H21" s="5">
        <v>565972.13</v>
      </c>
      <c r="I21" s="30">
        <f t="shared" si="2"/>
        <v>40.686743376217066</v>
      </c>
    </row>
    <row r="22" spans="2:9" x14ac:dyDescent="0.25">
      <c r="B22" s="4" t="s">
        <v>17</v>
      </c>
      <c r="C22" s="28">
        <v>1878500</v>
      </c>
      <c r="D22" s="8">
        <v>85267</v>
      </c>
      <c r="E22" s="8">
        <v>199471.99</v>
      </c>
      <c r="F22" s="8">
        <v>293292.11</v>
      </c>
      <c r="G22" s="8">
        <v>299956.32</v>
      </c>
      <c r="H22" s="8">
        <v>465541.26</v>
      </c>
      <c r="I22" s="30">
        <f t="shared" si="2"/>
        <v>24.782606334841628</v>
      </c>
    </row>
    <row r="23" spans="2:9" x14ac:dyDescent="0.25">
      <c r="B23" s="4" t="s">
        <v>18</v>
      </c>
      <c r="C23" s="28">
        <v>313395</v>
      </c>
      <c r="D23" s="5">
        <v>24000.68</v>
      </c>
      <c r="E23" s="5">
        <v>36359.480000000003</v>
      </c>
      <c r="F23" s="5">
        <v>51593.899999999994</v>
      </c>
      <c r="G23" s="5">
        <v>54177.07</v>
      </c>
      <c r="H23" s="5">
        <v>57507.59</v>
      </c>
      <c r="I23" s="30">
        <f t="shared" si="2"/>
        <v>18.349874758691108</v>
      </c>
    </row>
    <row r="24" spans="2:9" x14ac:dyDescent="0.25">
      <c r="B24" s="2" t="s">
        <v>19</v>
      </c>
      <c r="C24" s="27">
        <v>6785616</v>
      </c>
      <c r="D24" s="3">
        <v>640099.44999999995</v>
      </c>
      <c r="E24" s="3">
        <v>1178575.8400000001</v>
      </c>
      <c r="F24" s="3">
        <v>1718577.3399999999</v>
      </c>
      <c r="G24" s="3">
        <v>2210986.21</v>
      </c>
      <c r="H24" s="3">
        <v>2782827.1500000004</v>
      </c>
      <c r="I24" s="30">
        <f t="shared" si="2"/>
        <v>41.010678323088143</v>
      </c>
    </row>
    <row r="25" spans="2:9" x14ac:dyDescent="0.25">
      <c r="B25" s="4" t="s">
        <v>20</v>
      </c>
      <c r="C25" s="28">
        <v>1564407</v>
      </c>
      <c r="D25" s="5">
        <v>216262.61</v>
      </c>
      <c r="E25" s="5">
        <v>336299.81</v>
      </c>
      <c r="F25" s="5">
        <v>454846.75</v>
      </c>
      <c r="G25" s="5">
        <v>566479.54</v>
      </c>
      <c r="H25" s="5">
        <v>694193.1100000001</v>
      </c>
      <c r="I25" s="30">
        <f t="shared" si="2"/>
        <v>44.374201214901241</v>
      </c>
    </row>
    <row r="26" spans="2:9" x14ac:dyDescent="0.25">
      <c r="B26" s="4" t="s">
        <v>21</v>
      </c>
      <c r="C26" s="28">
        <v>5221209</v>
      </c>
      <c r="D26" s="5">
        <v>423836.83999999997</v>
      </c>
      <c r="E26" s="5">
        <v>842276.03</v>
      </c>
      <c r="F26" s="5">
        <v>1263730.5899999999</v>
      </c>
      <c r="G26" s="5">
        <v>1644506.67</v>
      </c>
      <c r="H26" s="5">
        <v>2088634.04</v>
      </c>
      <c r="I26" s="30">
        <f>H26/C26*100</f>
        <v>40.002881324995805</v>
      </c>
    </row>
    <row r="27" spans="2:9" x14ac:dyDescent="0.25">
      <c r="B27" s="4" t="s">
        <v>22</v>
      </c>
      <c r="C27" s="28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30">
        <v>0</v>
      </c>
    </row>
    <row r="28" spans="2:9" x14ac:dyDescent="0.25">
      <c r="B28" s="2" t="s">
        <v>23</v>
      </c>
      <c r="C28" s="27">
        <v>12219998</v>
      </c>
      <c r="D28" s="3">
        <v>316494.11000000004</v>
      </c>
      <c r="E28" s="3">
        <v>738926.22</v>
      </c>
      <c r="F28" s="3">
        <v>1186048.0900000001</v>
      </c>
      <c r="G28" s="3">
        <v>1611483.82</v>
      </c>
      <c r="H28" s="3">
        <v>2383161.98</v>
      </c>
      <c r="I28" s="30">
        <f>H28/C28*100</f>
        <v>19.502147054361217</v>
      </c>
    </row>
    <row r="29" spans="2:9" x14ac:dyDescent="0.25">
      <c r="B29" s="9" t="s">
        <v>24</v>
      </c>
      <c r="C29" s="28">
        <v>2851725</v>
      </c>
      <c r="D29" s="5">
        <v>127552.03</v>
      </c>
      <c r="E29" s="5">
        <v>255824.77999999997</v>
      </c>
      <c r="F29" s="5">
        <v>390914.13</v>
      </c>
      <c r="G29" s="5">
        <v>522944.58999999997</v>
      </c>
      <c r="H29" s="5">
        <v>655055.79</v>
      </c>
      <c r="I29" s="30">
        <f t="shared" ref="I29:I35" si="3">H29/C29*100</f>
        <v>22.970510480498646</v>
      </c>
    </row>
    <row r="30" spans="2:9" x14ac:dyDescent="0.25">
      <c r="B30" s="4" t="s">
        <v>25</v>
      </c>
      <c r="C30" s="28">
        <v>2864118</v>
      </c>
      <c r="D30" s="8">
        <v>173970.64</v>
      </c>
      <c r="E30" s="8">
        <v>355744.13</v>
      </c>
      <c r="F30" s="8">
        <v>535643.89</v>
      </c>
      <c r="G30" s="8">
        <v>715602.15999999992</v>
      </c>
      <c r="H30" s="8">
        <v>894228.96</v>
      </c>
      <c r="I30" s="30">
        <f t="shared" si="3"/>
        <v>31.221791839582025</v>
      </c>
    </row>
    <row r="31" spans="2:9" x14ac:dyDescent="0.25">
      <c r="B31" s="4" t="s">
        <v>26</v>
      </c>
      <c r="C31" s="28">
        <v>268400</v>
      </c>
      <c r="D31" s="5">
        <v>9137.5</v>
      </c>
      <c r="E31" s="5">
        <v>16628.739999999998</v>
      </c>
      <c r="F31" s="5">
        <v>24616.899999999998</v>
      </c>
      <c r="G31" s="5">
        <v>35255.299999999996</v>
      </c>
      <c r="H31" s="5">
        <v>43409.1</v>
      </c>
      <c r="I31" s="30">
        <f t="shared" si="3"/>
        <v>16.17328614008942</v>
      </c>
    </row>
    <row r="32" spans="2:9" x14ac:dyDescent="0.25">
      <c r="B32" s="4" t="s">
        <v>27</v>
      </c>
      <c r="C32" s="28">
        <v>18000</v>
      </c>
      <c r="D32" s="5">
        <v>161.41999999999999</v>
      </c>
      <c r="E32" s="5">
        <v>421.66</v>
      </c>
      <c r="F32" s="5">
        <v>644.28</v>
      </c>
      <c r="G32" s="5">
        <v>890.51</v>
      </c>
      <c r="H32" s="5">
        <v>1048.28</v>
      </c>
      <c r="I32" s="30">
        <f t="shared" si="3"/>
        <v>5.8237777777777779</v>
      </c>
    </row>
    <row r="33" spans="2:9" x14ac:dyDescent="0.25">
      <c r="B33" s="2" t="s">
        <v>28</v>
      </c>
      <c r="C33" s="28">
        <v>6076000</v>
      </c>
      <c r="D33" s="7">
        <v>0</v>
      </c>
      <c r="E33" s="7">
        <v>98960.03</v>
      </c>
      <c r="F33" s="7">
        <v>221434.5</v>
      </c>
      <c r="G33" s="7">
        <v>319934.07999999996</v>
      </c>
      <c r="H33" s="7">
        <v>768824.7</v>
      </c>
      <c r="I33" s="30">
        <f t="shared" si="3"/>
        <v>12.653467741935485</v>
      </c>
    </row>
    <row r="34" spans="2:9" x14ac:dyDescent="0.25">
      <c r="B34" s="2" t="s">
        <v>29</v>
      </c>
      <c r="C34" s="28">
        <v>480000</v>
      </c>
      <c r="D34" s="7">
        <v>0</v>
      </c>
      <c r="E34" s="7">
        <v>36265.440000000002</v>
      </c>
      <c r="F34" s="7">
        <v>72362.14</v>
      </c>
      <c r="G34" s="7">
        <v>108458.84</v>
      </c>
      <c r="H34" s="7">
        <v>368578.98</v>
      </c>
      <c r="I34" s="30">
        <f t="shared" si="3"/>
        <v>76.787287500000005</v>
      </c>
    </row>
    <row r="35" spans="2:9" x14ac:dyDescent="0.25">
      <c r="B35" s="4" t="s">
        <v>30</v>
      </c>
      <c r="C35" s="28">
        <v>480000</v>
      </c>
      <c r="D35" s="5">
        <v>0</v>
      </c>
      <c r="E35" s="5">
        <v>36265.440000000002</v>
      </c>
      <c r="F35" s="5">
        <v>72362.14</v>
      </c>
      <c r="G35" s="5">
        <v>108458.84</v>
      </c>
      <c r="H35" s="5">
        <v>368578.98</v>
      </c>
      <c r="I35" s="30">
        <f t="shared" si="3"/>
        <v>76.787287500000005</v>
      </c>
    </row>
    <row r="36" spans="2:9" x14ac:dyDescent="0.25">
      <c r="B36" s="2" t="s">
        <v>31</v>
      </c>
      <c r="C36" s="27">
        <v>840000</v>
      </c>
      <c r="D36" s="3">
        <v>0</v>
      </c>
      <c r="E36" s="3">
        <v>62694.59</v>
      </c>
      <c r="F36" s="3">
        <v>149072.35999999999</v>
      </c>
      <c r="G36" s="3">
        <v>211475.24</v>
      </c>
      <c r="H36" s="3">
        <v>400245.72000000003</v>
      </c>
      <c r="I36" s="30">
        <f>H36/C36*100</f>
        <v>47.648300000000006</v>
      </c>
    </row>
    <row r="37" spans="2:9" x14ac:dyDescent="0.25">
      <c r="B37" s="4" t="s">
        <v>32</v>
      </c>
      <c r="C37" s="28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30">
        <v>0</v>
      </c>
    </row>
    <row r="38" spans="2:9" ht="27" x14ac:dyDescent="0.25">
      <c r="B38" s="20" t="s">
        <v>107</v>
      </c>
      <c r="C38" s="28">
        <v>840000</v>
      </c>
      <c r="D38" s="5">
        <v>0</v>
      </c>
      <c r="E38" s="5">
        <v>62694.59</v>
      </c>
      <c r="F38" s="5">
        <v>149072.35999999999</v>
      </c>
      <c r="G38" s="5">
        <v>211475.24</v>
      </c>
      <c r="H38" s="5">
        <v>400245.72000000003</v>
      </c>
      <c r="I38" s="30">
        <f>H38/C38*100</f>
        <v>47.648300000000006</v>
      </c>
    </row>
    <row r="39" spans="2:9" x14ac:dyDescent="0.25">
      <c r="B39" s="2" t="s">
        <v>34</v>
      </c>
      <c r="C39" s="28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0">
        <v>0</v>
      </c>
    </row>
    <row r="40" spans="2:9" x14ac:dyDescent="0.25">
      <c r="B40" s="20" t="s">
        <v>108</v>
      </c>
      <c r="C40" s="28">
        <v>4756000</v>
      </c>
      <c r="D40" s="3"/>
      <c r="E40" s="3"/>
      <c r="F40" s="3"/>
      <c r="G40" s="3"/>
      <c r="H40" s="3"/>
      <c r="I40" s="30">
        <v>0</v>
      </c>
    </row>
    <row r="41" spans="2:9" x14ac:dyDescent="0.25">
      <c r="B41" s="4" t="s">
        <v>33</v>
      </c>
      <c r="C41" s="28">
        <v>141755</v>
      </c>
      <c r="D41" s="8">
        <v>5672.52</v>
      </c>
      <c r="E41" s="8">
        <v>11346.880000000001</v>
      </c>
      <c r="F41" s="8">
        <v>12794.39</v>
      </c>
      <c r="G41" s="8">
        <v>16857.18</v>
      </c>
      <c r="H41" s="8">
        <v>20595.150000000001</v>
      </c>
      <c r="I41" s="30">
        <f>H41/C41*100</f>
        <v>14.528693873231985</v>
      </c>
    </row>
    <row r="42" spans="2:9" x14ac:dyDescent="0.25">
      <c r="B42" s="20" t="s">
        <v>114</v>
      </c>
      <c r="C42" s="28">
        <v>221339</v>
      </c>
      <c r="D42" s="8"/>
      <c r="E42" s="8"/>
      <c r="F42" s="8"/>
      <c r="G42" s="8"/>
      <c r="H42" s="8"/>
      <c r="I42" s="30">
        <f>H42/C42*100</f>
        <v>0</v>
      </c>
    </row>
    <row r="43" spans="2:9" x14ac:dyDescent="0.25">
      <c r="B43" s="2" t="s">
        <v>35</v>
      </c>
      <c r="C43" s="27">
        <v>262000</v>
      </c>
      <c r="D43" s="3">
        <v>0</v>
      </c>
      <c r="E43" s="3">
        <v>3900</v>
      </c>
      <c r="F43" s="3">
        <v>60390</v>
      </c>
      <c r="G43" s="3">
        <v>67140</v>
      </c>
      <c r="H43" s="3">
        <v>67140</v>
      </c>
      <c r="I43" s="30">
        <f>H43/C43*100</f>
        <v>25.625954198473284</v>
      </c>
    </row>
    <row r="44" spans="2:9" x14ac:dyDescent="0.25">
      <c r="B44" s="4" t="s">
        <v>36</v>
      </c>
      <c r="C44" s="28">
        <v>20000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30">
        <f t="shared" ref="I44:I101" si="4">H44/C44*100</f>
        <v>0</v>
      </c>
    </row>
    <row r="45" spans="2:9" x14ac:dyDescent="0.25">
      <c r="B45" s="4" t="s">
        <v>37</v>
      </c>
      <c r="C45" s="28">
        <v>242000</v>
      </c>
      <c r="D45" s="5">
        <v>0</v>
      </c>
      <c r="E45" s="5">
        <v>3900</v>
      </c>
      <c r="F45" s="5">
        <v>60390</v>
      </c>
      <c r="G45" s="5">
        <v>67140</v>
      </c>
      <c r="H45" s="5">
        <v>67140</v>
      </c>
      <c r="I45" s="30">
        <f t="shared" si="4"/>
        <v>27.743801652892564</v>
      </c>
    </row>
    <row r="46" spans="2:9" x14ac:dyDescent="0.25">
      <c r="B46" s="2" t="s">
        <v>38</v>
      </c>
      <c r="C46" s="28">
        <v>97096</v>
      </c>
      <c r="D46" s="7">
        <v>27126.85</v>
      </c>
      <c r="E46" s="7">
        <v>27127</v>
      </c>
      <c r="F46" s="7">
        <v>23375.69</v>
      </c>
      <c r="G46" s="7">
        <v>23375.69</v>
      </c>
      <c r="H46" s="7">
        <v>23375.69</v>
      </c>
      <c r="I46" s="30">
        <f t="shared" si="4"/>
        <v>24.07482285573041</v>
      </c>
    </row>
    <row r="47" spans="2:9" x14ac:dyDescent="0.25">
      <c r="B47" s="23" t="s">
        <v>39</v>
      </c>
      <c r="C47" s="32">
        <v>2883052</v>
      </c>
      <c r="D47" s="24">
        <v>139010.09999999998</v>
      </c>
      <c r="E47" s="24">
        <v>269161.93999999994</v>
      </c>
      <c r="F47" s="24">
        <v>387664.57</v>
      </c>
      <c r="G47" s="24">
        <v>607117.05000000005</v>
      </c>
      <c r="H47" s="24">
        <v>761400.53</v>
      </c>
      <c r="I47" s="30">
        <f t="shared" si="4"/>
        <v>26.409531635225449</v>
      </c>
    </row>
    <row r="48" spans="2:9" x14ac:dyDescent="0.25">
      <c r="B48" s="2" t="s">
        <v>40</v>
      </c>
      <c r="C48" s="27">
        <v>1494700</v>
      </c>
      <c r="D48" s="3">
        <v>97980.83</v>
      </c>
      <c r="E48" s="3">
        <v>186783.24</v>
      </c>
      <c r="F48" s="3">
        <v>269753.69</v>
      </c>
      <c r="G48" s="3">
        <v>416163.16</v>
      </c>
      <c r="H48" s="3">
        <v>532351.39</v>
      </c>
      <c r="I48" s="30">
        <f t="shared" si="4"/>
        <v>35.615935639258716</v>
      </c>
    </row>
    <row r="49" spans="2:9" x14ac:dyDescent="0.25">
      <c r="B49" s="4" t="s">
        <v>41</v>
      </c>
      <c r="C49" s="28">
        <v>1031616</v>
      </c>
      <c r="D49" s="5">
        <v>70622.850000000006</v>
      </c>
      <c r="E49" s="5">
        <v>130834.97</v>
      </c>
      <c r="F49" s="5">
        <v>186117.96000000002</v>
      </c>
      <c r="G49" s="5">
        <v>272980.87</v>
      </c>
      <c r="H49" s="5">
        <v>359843.78</v>
      </c>
      <c r="I49" s="30">
        <f t="shared" si="4"/>
        <v>34.88156251938706</v>
      </c>
    </row>
    <row r="50" spans="2:9" x14ac:dyDescent="0.25">
      <c r="B50" s="4" t="s">
        <v>42</v>
      </c>
      <c r="C50" s="28">
        <v>37744</v>
      </c>
      <c r="D50" s="5">
        <v>2978.87</v>
      </c>
      <c r="E50" s="5">
        <v>5991.05</v>
      </c>
      <c r="F50" s="5">
        <v>8699.9</v>
      </c>
      <c r="G50" s="5">
        <v>42061.37</v>
      </c>
      <c r="H50" s="5">
        <v>45201.599999999999</v>
      </c>
      <c r="I50" s="30">
        <f t="shared" si="4"/>
        <v>119.75837219160661</v>
      </c>
    </row>
    <row r="51" spans="2:9" x14ac:dyDescent="0.25">
      <c r="B51" s="4" t="s">
        <v>43</v>
      </c>
      <c r="C51" s="28">
        <v>113319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30">
        <f t="shared" si="4"/>
        <v>0</v>
      </c>
    </row>
    <row r="52" spans="2:9" x14ac:dyDescent="0.25">
      <c r="B52" s="4" t="s">
        <v>104</v>
      </c>
      <c r="C52" s="28">
        <v>312021</v>
      </c>
      <c r="D52" s="5">
        <v>24379.11</v>
      </c>
      <c r="E52" s="5">
        <v>49957.22</v>
      </c>
      <c r="F52" s="5">
        <v>74935.83</v>
      </c>
      <c r="G52" s="5">
        <v>101120.92</v>
      </c>
      <c r="H52" s="5">
        <v>127306.01</v>
      </c>
      <c r="I52" s="30">
        <f t="shared" si="4"/>
        <v>40.800462148381037</v>
      </c>
    </row>
    <row r="53" spans="2:9" x14ac:dyDescent="0.25">
      <c r="B53" s="2" t="s">
        <v>44</v>
      </c>
      <c r="C53" s="27">
        <v>969836</v>
      </c>
      <c r="D53" s="3">
        <v>2840.4</v>
      </c>
      <c r="E53" s="3">
        <v>5680.8</v>
      </c>
      <c r="F53" s="3">
        <v>9627.94</v>
      </c>
      <c r="G53" s="3">
        <v>12468.34</v>
      </c>
      <c r="H53" s="3">
        <v>15308.740000000002</v>
      </c>
      <c r="I53" s="30">
        <f t="shared" si="4"/>
        <v>1.5784874968551386</v>
      </c>
    </row>
    <row r="54" spans="2:9" x14ac:dyDescent="0.25">
      <c r="B54" s="10" t="s">
        <v>45</v>
      </c>
      <c r="C54" s="28">
        <v>647036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30">
        <f t="shared" si="4"/>
        <v>0</v>
      </c>
    </row>
    <row r="55" spans="2:9" x14ac:dyDescent="0.25">
      <c r="B55" s="10" t="s">
        <v>46</v>
      </c>
      <c r="C55" s="28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30">
        <v>0</v>
      </c>
    </row>
    <row r="56" spans="2:9" x14ac:dyDescent="0.25">
      <c r="B56" s="10" t="s">
        <v>47</v>
      </c>
      <c r="C56" s="28">
        <v>322800</v>
      </c>
      <c r="D56" s="5">
        <v>2840.4</v>
      </c>
      <c r="E56" s="5">
        <v>5680.8</v>
      </c>
      <c r="F56" s="5">
        <v>9627.94</v>
      </c>
      <c r="G56" s="5">
        <v>12468.34</v>
      </c>
      <c r="H56" s="5">
        <v>15308.740000000002</v>
      </c>
      <c r="I56" s="30">
        <f t="shared" si="4"/>
        <v>4.7424845105328384</v>
      </c>
    </row>
    <row r="57" spans="2:9" x14ac:dyDescent="0.25">
      <c r="B57" s="2" t="s">
        <v>48</v>
      </c>
      <c r="C57" s="27">
        <v>418516</v>
      </c>
      <c r="D57" s="3">
        <v>38188.869999999995</v>
      </c>
      <c r="E57" s="3">
        <v>76697.899999999994</v>
      </c>
      <c r="F57" s="3">
        <v>108282.94</v>
      </c>
      <c r="G57" s="3">
        <v>178485.55</v>
      </c>
      <c r="H57" s="3">
        <v>213740.40000000002</v>
      </c>
      <c r="I57" s="30">
        <f t="shared" si="4"/>
        <v>51.071022374293939</v>
      </c>
    </row>
    <row r="58" spans="2:9" x14ac:dyDescent="0.25">
      <c r="B58" s="10" t="s">
        <v>105</v>
      </c>
      <c r="C58" s="28">
        <v>119576</v>
      </c>
      <c r="D58" s="5">
        <v>10721.91</v>
      </c>
      <c r="E58" s="5">
        <v>21534.659999999996</v>
      </c>
      <c r="F58" s="5">
        <v>30374.93</v>
      </c>
      <c r="G58" s="5">
        <v>48306.200000000004</v>
      </c>
      <c r="H58" s="5">
        <v>58180.33</v>
      </c>
      <c r="I58" s="30">
        <f t="shared" si="4"/>
        <v>48.655524519970569</v>
      </c>
    </row>
    <row r="59" spans="2:9" x14ac:dyDescent="0.25">
      <c r="B59" s="10" t="s">
        <v>49</v>
      </c>
      <c r="C59" s="28">
        <v>298940</v>
      </c>
      <c r="D59" s="5">
        <v>27466.959999999999</v>
      </c>
      <c r="E59" s="5">
        <v>55163.24</v>
      </c>
      <c r="F59" s="5">
        <v>77908.010000000009</v>
      </c>
      <c r="G59" s="5">
        <v>130179.34999999999</v>
      </c>
      <c r="H59" s="5">
        <v>155560.07</v>
      </c>
      <c r="I59" s="30">
        <f t="shared" si="4"/>
        <v>52.03722151602328</v>
      </c>
    </row>
    <row r="60" spans="2:9" x14ac:dyDescent="0.25">
      <c r="B60" s="2" t="s">
        <v>50</v>
      </c>
      <c r="C60" s="27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0">
        <v>0</v>
      </c>
    </row>
    <row r="61" spans="2:9" x14ac:dyDescent="0.25">
      <c r="B61" s="23" t="s">
        <v>51</v>
      </c>
      <c r="C61" s="32">
        <v>654517</v>
      </c>
      <c r="D61" s="24">
        <v>38552.58</v>
      </c>
      <c r="E61" s="24">
        <v>77105.16</v>
      </c>
      <c r="F61" s="24">
        <v>115657.73999999999</v>
      </c>
      <c r="G61" s="24">
        <v>152398.38</v>
      </c>
      <c r="H61" s="24">
        <v>189139.02000000002</v>
      </c>
      <c r="I61" s="30">
        <f t="shared" si="4"/>
        <v>28.897495405008584</v>
      </c>
    </row>
    <row r="62" spans="2:9" x14ac:dyDescent="0.25">
      <c r="B62" s="2" t="s">
        <v>52</v>
      </c>
      <c r="C62" s="28">
        <v>545431</v>
      </c>
      <c r="D62" s="7">
        <v>32127.15</v>
      </c>
      <c r="E62" s="7">
        <v>64254.3</v>
      </c>
      <c r="F62" s="7">
        <v>96381.449999999983</v>
      </c>
      <c r="G62" s="7">
        <v>126998.65</v>
      </c>
      <c r="H62" s="7">
        <v>157615.85</v>
      </c>
      <c r="I62" s="30">
        <f t="shared" si="4"/>
        <v>28.897486574837149</v>
      </c>
    </row>
    <row r="63" spans="2:9" x14ac:dyDescent="0.25">
      <c r="B63" s="21" t="s">
        <v>109</v>
      </c>
      <c r="C63" s="28">
        <v>436345</v>
      </c>
      <c r="D63" s="22">
        <v>26285.850000000002</v>
      </c>
      <c r="E63" s="22">
        <v>52571.700000000004</v>
      </c>
      <c r="F63" s="22">
        <v>78857.549999999988</v>
      </c>
      <c r="G63" s="22">
        <v>103351.31</v>
      </c>
      <c r="H63" s="22">
        <v>127845.07</v>
      </c>
      <c r="I63" s="30">
        <f t="shared" si="4"/>
        <v>29.299079856535542</v>
      </c>
    </row>
    <row r="64" spans="2:9" x14ac:dyDescent="0.25">
      <c r="B64" s="21" t="s">
        <v>110</v>
      </c>
      <c r="C64" s="28">
        <v>109086</v>
      </c>
      <c r="D64" s="22">
        <v>5841.3</v>
      </c>
      <c r="E64" s="22">
        <v>11682.6</v>
      </c>
      <c r="F64" s="22">
        <v>17523.900000000001</v>
      </c>
      <c r="G64" s="22">
        <v>23647.34</v>
      </c>
      <c r="H64" s="22">
        <v>29770.78</v>
      </c>
      <c r="I64" s="30">
        <f t="shared" si="4"/>
        <v>27.291109766606166</v>
      </c>
    </row>
    <row r="65" spans="2:9" x14ac:dyDescent="0.25">
      <c r="B65" s="2" t="s">
        <v>53</v>
      </c>
      <c r="C65" s="28">
        <v>109086</v>
      </c>
      <c r="D65" s="7">
        <v>6425.43</v>
      </c>
      <c r="E65" s="7">
        <v>12850.86</v>
      </c>
      <c r="F65" s="7">
        <v>19276.29</v>
      </c>
      <c r="G65" s="7">
        <v>25399.73</v>
      </c>
      <c r="H65" s="7">
        <v>31523.17</v>
      </c>
      <c r="I65" s="30">
        <f t="shared" si="4"/>
        <v>28.897539555946683</v>
      </c>
    </row>
    <row r="66" spans="2:9" x14ac:dyDescent="0.25">
      <c r="B66" s="23" t="s">
        <v>54</v>
      </c>
      <c r="C66" s="32">
        <v>448252</v>
      </c>
      <c r="D66" s="24">
        <v>13782.46</v>
      </c>
      <c r="E66" s="24">
        <v>29135.479999999996</v>
      </c>
      <c r="F66" s="24">
        <v>43200.03</v>
      </c>
      <c r="G66" s="24">
        <v>51913.04</v>
      </c>
      <c r="H66" s="24">
        <v>105539.28000000001</v>
      </c>
      <c r="I66" s="30">
        <f t="shared" si="4"/>
        <v>23.544631144980951</v>
      </c>
    </row>
    <row r="67" spans="2:9" x14ac:dyDescent="0.25">
      <c r="B67" s="2" t="s">
        <v>55</v>
      </c>
      <c r="C67" s="27">
        <v>448252</v>
      </c>
      <c r="D67" s="3">
        <v>13782.46</v>
      </c>
      <c r="E67" s="3">
        <v>29135.479999999996</v>
      </c>
      <c r="F67" s="3">
        <v>43200.03</v>
      </c>
      <c r="G67" s="3">
        <v>51913.04</v>
      </c>
      <c r="H67" s="3">
        <v>105539.28000000001</v>
      </c>
      <c r="I67" s="30">
        <f t="shared" si="4"/>
        <v>23.544631144980951</v>
      </c>
    </row>
    <row r="68" spans="2:9" x14ac:dyDescent="0.25">
      <c r="B68" s="10" t="s">
        <v>56</v>
      </c>
      <c r="C68" s="28">
        <v>448252</v>
      </c>
      <c r="D68" s="5">
        <v>13782.46</v>
      </c>
      <c r="E68" s="5">
        <v>29135.479999999996</v>
      </c>
      <c r="F68" s="5">
        <v>43200.03</v>
      </c>
      <c r="G68" s="5">
        <v>51913.04</v>
      </c>
      <c r="H68" s="5">
        <v>105539.28000000001</v>
      </c>
      <c r="I68" s="30">
        <f t="shared" si="4"/>
        <v>23.544631144980951</v>
      </c>
    </row>
    <row r="69" spans="2:9" x14ac:dyDescent="0.25">
      <c r="B69" s="2" t="s">
        <v>57</v>
      </c>
      <c r="C69" s="28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30">
        <v>0</v>
      </c>
    </row>
    <row r="70" spans="2:9" x14ac:dyDescent="0.25">
      <c r="B70" s="23" t="s">
        <v>58</v>
      </c>
      <c r="C70" s="32">
        <v>46893943</v>
      </c>
      <c r="D70" s="24">
        <v>2480188.0099999998</v>
      </c>
      <c r="E70" s="24">
        <v>4667559.68</v>
      </c>
      <c r="F70" s="24">
        <v>6471235.2300000014</v>
      </c>
      <c r="G70" s="24">
        <v>8843814.4499999993</v>
      </c>
      <c r="H70" s="24">
        <v>11023912.359999999</v>
      </c>
      <c r="I70" s="30">
        <f t="shared" si="4"/>
        <v>23.508179638466313</v>
      </c>
    </row>
    <row r="71" spans="2:9" x14ac:dyDescent="0.25">
      <c r="B71" s="2" t="s">
        <v>59</v>
      </c>
      <c r="C71" s="28">
        <v>704433</v>
      </c>
      <c r="D71" s="7">
        <v>0</v>
      </c>
      <c r="E71" s="7">
        <v>57380.1</v>
      </c>
      <c r="F71" s="7">
        <v>61749.120000000003</v>
      </c>
      <c r="G71" s="7">
        <v>443498.23999999999</v>
      </c>
      <c r="H71" s="7">
        <v>447867.26</v>
      </c>
      <c r="I71" s="30">
        <f t="shared" si="4"/>
        <v>63.57840419174002</v>
      </c>
    </row>
    <row r="72" spans="2:9" x14ac:dyDescent="0.25">
      <c r="B72" s="2" t="s">
        <v>60</v>
      </c>
      <c r="C72" s="28">
        <v>98962</v>
      </c>
      <c r="D72" s="7">
        <v>3986.25</v>
      </c>
      <c r="E72" s="7">
        <v>11334.32</v>
      </c>
      <c r="F72" s="7">
        <v>21859.97</v>
      </c>
      <c r="G72" s="7">
        <v>26268.49</v>
      </c>
      <c r="H72" s="7">
        <v>37199.18</v>
      </c>
      <c r="I72" s="30">
        <f t="shared" si="4"/>
        <v>37.589357531173583</v>
      </c>
    </row>
    <row r="73" spans="2:9" x14ac:dyDescent="0.25">
      <c r="B73" s="2" t="s">
        <v>61</v>
      </c>
      <c r="C73" s="28">
        <v>4200000</v>
      </c>
      <c r="D73" s="7">
        <v>901299.83</v>
      </c>
      <c r="E73" s="7">
        <v>1282609.5900000001</v>
      </c>
      <c r="F73" s="7">
        <v>1624121.55</v>
      </c>
      <c r="G73" s="7">
        <v>1949051.1</v>
      </c>
      <c r="H73" s="7">
        <v>2273980.65</v>
      </c>
      <c r="I73" s="30">
        <f t="shared" si="4"/>
        <v>54.142396428571423</v>
      </c>
    </row>
    <row r="74" spans="2:9" x14ac:dyDescent="0.25">
      <c r="B74" s="2" t="s">
        <v>62</v>
      </c>
      <c r="C74" s="28">
        <v>645700</v>
      </c>
      <c r="D74" s="7">
        <v>19561.91</v>
      </c>
      <c r="E74" s="7">
        <v>22091.71</v>
      </c>
      <c r="F74" s="7">
        <v>23687.43</v>
      </c>
      <c r="G74" s="7">
        <v>24892.53</v>
      </c>
      <c r="H74" s="7">
        <v>37174.92</v>
      </c>
      <c r="I74" s="30">
        <f t="shared" si="4"/>
        <v>5.7573052501161532</v>
      </c>
    </row>
    <row r="75" spans="2:9" x14ac:dyDescent="0.25">
      <c r="B75" s="4" t="s">
        <v>63</v>
      </c>
      <c r="C75" s="28">
        <v>375700</v>
      </c>
      <c r="D75" s="5">
        <v>19561.91</v>
      </c>
      <c r="E75" s="5">
        <v>22091.71</v>
      </c>
      <c r="F75" s="5">
        <v>23687.43</v>
      </c>
      <c r="G75" s="5">
        <v>24892.53</v>
      </c>
      <c r="H75" s="5">
        <v>37174.92</v>
      </c>
      <c r="I75" s="30">
        <f t="shared" si="4"/>
        <v>9.8948416289592753</v>
      </c>
    </row>
    <row r="76" spans="2:9" x14ac:dyDescent="0.25">
      <c r="B76" s="4" t="s">
        <v>64</v>
      </c>
      <c r="C76" s="28">
        <v>270000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30">
        <f t="shared" si="4"/>
        <v>0</v>
      </c>
    </row>
    <row r="77" spans="2:9" x14ac:dyDescent="0.25">
      <c r="B77" s="4" t="s">
        <v>65</v>
      </c>
      <c r="C77" s="28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30">
        <v>0</v>
      </c>
    </row>
    <row r="78" spans="2:9" x14ac:dyDescent="0.25">
      <c r="B78" s="4" t="s">
        <v>66</v>
      </c>
      <c r="C78" s="28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30">
        <v>0</v>
      </c>
    </row>
    <row r="79" spans="2:9" x14ac:dyDescent="0.25">
      <c r="B79" s="4" t="s">
        <v>67</v>
      </c>
      <c r="C79" s="28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30">
        <v>0</v>
      </c>
    </row>
    <row r="80" spans="2:9" x14ac:dyDescent="0.25">
      <c r="B80" s="2" t="s">
        <v>68</v>
      </c>
      <c r="C80" s="28">
        <v>41244848</v>
      </c>
      <c r="D80" s="7">
        <v>1555340.02</v>
      </c>
      <c r="E80" s="7">
        <v>3294143.96</v>
      </c>
      <c r="F80" s="7">
        <v>4739817.1600000011</v>
      </c>
      <c r="G80" s="7">
        <v>6400104.0899999999</v>
      </c>
      <c r="H80" s="7">
        <v>8227690.3499999987</v>
      </c>
      <c r="I80" s="30">
        <f t="shared" si="4"/>
        <v>19.948407495646485</v>
      </c>
    </row>
    <row r="81" spans="2:9" x14ac:dyDescent="0.25">
      <c r="B81" s="23" t="s">
        <v>69</v>
      </c>
      <c r="C81" s="33">
        <v>12353873</v>
      </c>
      <c r="D81" s="24">
        <v>913806.19</v>
      </c>
      <c r="E81" s="24">
        <v>1812159.29</v>
      </c>
      <c r="F81" s="24">
        <v>2701907.9</v>
      </c>
      <c r="G81" s="24">
        <v>3539042.74</v>
      </c>
      <c r="H81" s="24">
        <v>4310887.41</v>
      </c>
      <c r="I81" s="30">
        <f t="shared" si="4"/>
        <v>34.895027737455294</v>
      </c>
    </row>
    <row r="82" spans="2:9" x14ac:dyDescent="0.25">
      <c r="B82" s="2" t="s">
        <v>70</v>
      </c>
      <c r="C82" s="28">
        <v>11500560</v>
      </c>
      <c r="D82" s="7">
        <v>896872.74</v>
      </c>
      <c r="E82" s="7">
        <v>1688528.93</v>
      </c>
      <c r="F82" s="7">
        <v>2406002.19</v>
      </c>
      <c r="G82" s="7">
        <v>3226409.64</v>
      </c>
      <c r="H82" s="7">
        <v>3966757.92</v>
      </c>
      <c r="I82" s="30">
        <f t="shared" si="4"/>
        <v>34.491867526450889</v>
      </c>
    </row>
    <row r="83" spans="2:9" x14ac:dyDescent="0.25">
      <c r="B83" s="2" t="s">
        <v>71</v>
      </c>
      <c r="C83" s="28">
        <v>853313</v>
      </c>
      <c r="D83" s="7">
        <v>16933.45</v>
      </c>
      <c r="E83" s="7">
        <v>123630.36</v>
      </c>
      <c r="F83" s="7">
        <v>295905.70999999996</v>
      </c>
      <c r="G83" s="7">
        <v>312633.09999999998</v>
      </c>
      <c r="H83" s="7">
        <v>344129.49</v>
      </c>
      <c r="I83" s="30">
        <f t="shared" si="4"/>
        <v>40.328635565144324</v>
      </c>
    </row>
    <row r="84" spans="2:9" x14ac:dyDescent="0.25">
      <c r="B84" s="23" t="s">
        <v>72</v>
      </c>
      <c r="C84" s="31">
        <v>4500000</v>
      </c>
      <c r="D84" s="24">
        <v>230369.78</v>
      </c>
      <c r="E84" s="24">
        <v>884866.85</v>
      </c>
      <c r="F84" s="24">
        <v>161746.07</v>
      </c>
      <c r="G84" s="24">
        <v>2778080.28</v>
      </c>
      <c r="H84" s="24">
        <v>3256182.57</v>
      </c>
      <c r="I84" s="30">
        <f t="shared" si="4"/>
        <v>72.359612666666663</v>
      </c>
    </row>
    <row r="85" spans="2:9" x14ac:dyDescent="0.25">
      <c r="B85" s="12" t="s">
        <v>73</v>
      </c>
      <c r="C85" s="28">
        <v>4500000</v>
      </c>
      <c r="D85" s="7">
        <v>230369.78</v>
      </c>
      <c r="E85" s="7">
        <v>884866.85</v>
      </c>
      <c r="F85" s="7">
        <v>161746.07</v>
      </c>
      <c r="G85" s="7">
        <v>2778080.28</v>
      </c>
      <c r="H85" s="7">
        <v>3256182.57</v>
      </c>
      <c r="I85" s="30">
        <f t="shared" si="4"/>
        <v>72.359612666666663</v>
      </c>
    </row>
    <row r="86" spans="2:9" x14ac:dyDescent="0.25">
      <c r="B86" s="23" t="s">
        <v>74</v>
      </c>
      <c r="C86" s="31">
        <v>14802983</v>
      </c>
      <c r="D86" s="24">
        <v>834139.66</v>
      </c>
      <c r="E86" s="24">
        <v>1596406.9700000002</v>
      </c>
      <c r="F86" s="24">
        <v>4291213.8800000008</v>
      </c>
      <c r="G86" s="24">
        <v>5011739.6100000003</v>
      </c>
      <c r="H86" s="24">
        <v>5766146.8300000001</v>
      </c>
      <c r="I86" s="30">
        <f t="shared" si="4"/>
        <v>38.952600499507426</v>
      </c>
    </row>
    <row r="87" spans="2:9" x14ac:dyDescent="0.25">
      <c r="B87" s="2" t="s">
        <v>75</v>
      </c>
      <c r="C87" s="28">
        <v>8919912</v>
      </c>
      <c r="D87" s="7">
        <v>667785.24</v>
      </c>
      <c r="E87" s="7">
        <v>1260229.3400000001</v>
      </c>
      <c r="F87" s="7">
        <v>1935235.65</v>
      </c>
      <c r="G87" s="7">
        <v>2491107.46</v>
      </c>
      <c r="H87" s="7">
        <v>3140491.7400000007</v>
      </c>
      <c r="I87" s="30">
        <f t="shared" si="4"/>
        <v>35.207653842324909</v>
      </c>
    </row>
    <row r="88" spans="2:9" x14ac:dyDescent="0.25">
      <c r="B88" s="2" t="s">
        <v>76</v>
      </c>
      <c r="C88" s="28">
        <v>139716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30">
        <f t="shared" si="4"/>
        <v>0</v>
      </c>
    </row>
    <row r="89" spans="2:9" x14ac:dyDescent="0.25">
      <c r="B89" s="2" t="s">
        <v>77</v>
      </c>
      <c r="C89" s="28">
        <v>94648</v>
      </c>
      <c r="D89" s="7">
        <v>0</v>
      </c>
      <c r="E89" s="7">
        <v>2449.4899999999998</v>
      </c>
      <c r="F89" s="7">
        <v>4176.32</v>
      </c>
      <c r="G89" s="7">
        <v>4176.32</v>
      </c>
      <c r="H89" s="7">
        <v>5362.92</v>
      </c>
      <c r="I89" s="30">
        <f t="shared" si="4"/>
        <v>5.6661736116980812</v>
      </c>
    </row>
    <row r="90" spans="2:9" x14ac:dyDescent="0.25">
      <c r="B90" s="2" t="s">
        <v>78</v>
      </c>
      <c r="C90" s="28">
        <v>135000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30">
        <f t="shared" si="4"/>
        <v>0</v>
      </c>
    </row>
    <row r="91" spans="2:9" x14ac:dyDescent="0.25">
      <c r="B91" s="4" t="s">
        <v>79</v>
      </c>
      <c r="C91" s="28">
        <v>135000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30">
        <f t="shared" si="4"/>
        <v>0</v>
      </c>
    </row>
    <row r="92" spans="2:9" x14ac:dyDescent="0.25">
      <c r="B92" s="2" t="s">
        <v>80</v>
      </c>
      <c r="C92" s="28">
        <v>891801</v>
      </c>
      <c r="D92" s="7">
        <v>33627.03</v>
      </c>
      <c r="E92" s="7">
        <v>75663.61</v>
      </c>
      <c r="F92" s="7">
        <v>117751.93000000001</v>
      </c>
      <c r="G92" s="7">
        <v>165865.31</v>
      </c>
      <c r="H92" s="7">
        <v>216249.78000000003</v>
      </c>
      <c r="I92" s="30">
        <f t="shared" si="4"/>
        <v>24.248658613300503</v>
      </c>
    </row>
    <row r="93" spans="2:9" x14ac:dyDescent="0.25">
      <c r="B93" s="2" t="s">
        <v>81</v>
      </c>
      <c r="C93" s="28">
        <v>815000</v>
      </c>
      <c r="D93" s="7">
        <v>108920.86</v>
      </c>
      <c r="E93" s="7">
        <v>205137.90000000002</v>
      </c>
      <c r="F93" s="7">
        <v>284371.18</v>
      </c>
      <c r="G93" s="7">
        <v>358846.49</v>
      </c>
      <c r="H93" s="7">
        <v>374402.47</v>
      </c>
      <c r="I93" s="30">
        <f t="shared" si="4"/>
        <v>45.93895337423313</v>
      </c>
    </row>
    <row r="94" spans="2:9" x14ac:dyDescent="0.25">
      <c r="B94" s="4" t="s">
        <v>82</v>
      </c>
      <c r="C94" s="28">
        <v>815000</v>
      </c>
      <c r="D94" s="5">
        <v>108920.86</v>
      </c>
      <c r="E94" s="5">
        <v>205137.90000000002</v>
      </c>
      <c r="F94" s="5">
        <v>284371.18</v>
      </c>
      <c r="G94" s="5">
        <v>358846.49</v>
      </c>
      <c r="H94" s="5">
        <v>374402.47</v>
      </c>
      <c r="I94" s="30">
        <f t="shared" si="4"/>
        <v>45.93895337423313</v>
      </c>
    </row>
    <row r="95" spans="2:9" x14ac:dyDescent="0.25">
      <c r="B95" s="4" t="s">
        <v>83</v>
      </c>
      <c r="C95" s="28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30">
        <v>0</v>
      </c>
    </row>
    <row r="96" spans="2:9" x14ac:dyDescent="0.25">
      <c r="B96" s="2" t="s">
        <v>84</v>
      </c>
      <c r="C96" s="28">
        <v>614437</v>
      </c>
      <c r="D96" s="7">
        <v>19711.75</v>
      </c>
      <c r="E96" s="7">
        <v>43996.639999999999</v>
      </c>
      <c r="F96" s="7">
        <v>66819.16</v>
      </c>
      <c r="G96" s="7">
        <v>93015.11</v>
      </c>
      <c r="H96" s="7">
        <v>120633.91</v>
      </c>
      <c r="I96" s="30">
        <f t="shared" si="4"/>
        <v>19.633243115242081</v>
      </c>
    </row>
    <row r="97" spans="2:9" x14ac:dyDescent="0.25">
      <c r="B97" s="4" t="s">
        <v>85</v>
      </c>
      <c r="C97" s="28">
        <v>614437</v>
      </c>
      <c r="D97" s="5">
        <v>19711.75</v>
      </c>
      <c r="E97" s="5">
        <v>43996.639999999999</v>
      </c>
      <c r="F97" s="5">
        <v>66819.16</v>
      </c>
      <c r="G97" s="5">
        <v>93015.11</v>
      </c>
      <c r="H97" s="5">
        <v>120633.91</v>
      </c>
      <c r="I97" s="30">
        <f t="shared" si="4"/>
        <v>19.633243115242081</v>
      </c>
    </row>
    <row r="98" spans="2:9" x14ac:dyDescent="0.25">
      <c r="B98" s="2" t="s">
        <v>86</v>
      </c>
      <c r="C98" s="28">
        <v>0</v>
      </c>
      <c r="D98" s="7">
        <v>0</v>
      </c>
      <c r="E98" s="7">
        <v>0</v>
      </c>
      <c r="F98" s="7">
        <v>4800</v>
      </c>
      <c r="G98" s="7">
        <v>15572.16</v>
      </c>
      <c r="H98" s="7">
        <v>15572.16</v>
      </c>
      <c r="I98" s="30">
        <v>0</v>
      </c>
    </row>
    <row r="99" spans="2:9" x14ac:dyDescent="0.25">
      <c r="B99" s="34" t="s">
        <v>115</v>
      </c>
      <c r="C99" s="28">
        <v>130506</v>
      </c>
      <c r="D99" s="7"/>
      <c r="E99" s="7"/>
      <c r="F99" s="7"/>
      <c r="G99" s="7"/>
      <c r="H99" s="7"/>
      <c r="I99" s="30">
        <f t="shared" si="4"/>
        <v>0</v>
      </c>
    </row>
    <row r="100" spans="2:9" x14ac:dyDescent="0.25">
      <c r="B100" s="34" t="s">
        <v>116</v>
      </c>
      <c r="C100" s="28"/>
      <c r="D100" s="7"/>
      <c r="E100" s="7"/>
      <c r="F100" s="7"/>
      <c r="G100" s="7"/>
      <c r="H100" s="7"/>
      <c r="I100" s="30">
        <v>0</v>
      </c>
    </row>
    <row r="101" spans="2:9" x14ac:dyDescent="0.25">
      <c r="B101" s="2" t="s">
        <v>87</v>
      </c>
      <c r="C101" s="28">
        <v>3061963</v>
      </c>
      <c r="D101" s="7">
        <v>4094.7799999999997</v>
      </c>
      <c r="E101" s="7">
        <v>8929.99</v>
      </c>
      <c r="F101" s="7">
        <v>1878059.6400000001</v>
      </c>
      <c r="G101" s="7">
        <v>1883156.76</v>
      </c>
      <c r="H101" s="7">
        <v>1893433.85</v>
      </c>
      <c r="I101" s="30">
        <f t="shared" si="4"/>
        <v>61.837254401833079</v>
      </c>
    </row>
    <row r="102" spans="2:9" x14ac:dyDescent="0.25">
      <c r="B102" s="13" t="s">
        <v>88</v>
      </c>
      <c r="C102" s="35">
        <v>165290459</v>
      </c>
      <c r="D102" s="13">
        <v>7247033.3199999994</v>
      </c>
      <c r="E102" s="13">
        <v>15460399.650000002</v>
      </c>
      <c r="F102" s="13">
        <v>23465604.790000003</v>
      </c>
      <c r="G102" s="40">
        <v>37513922.509999998</v>
      </c>
      <c r="H102" s="40">
        <v>40577837.839999996</v>
      </c>
      <c r="I102" s="41">
        <f>H102/C102*100</f>
        <v>24.54941324834726</v>
      </c>
    </row>
    <row r="103" spans="2:9" x14ac:dyDescent="0.25">
      <c r="B103" s="23" t="s">
        <v>89</v>
      </c>
      <c r="C103" s="28">
        <v>17472000</v>
      </c>
      <c r="D103" s="24">
        <v>1294562.3499999999</v>
      </c>
      <c r="E103" s="24">
        <v>2331661.23</v>
      </c>
      <c r="F103" s="24">
        <v>3500761.7600000002</v>
      </c>
      <c r="G103" s="24">
        <v>4666242.2799999993</v>
      </c>
      <c r="H103" s="24">
        <v>5832222.580000001</v>
      </c>
      <c r="I103" s="30">
        <f t="shared" ref="I103:I105" si="5">H103/C103*100</f>
        <v>33.38039480311356</v>
      </c>
    </row>
    <row r="104" spans="2:9" x14ac:dyDescent="0.25">
      <c r="B104" s="2" t="s">
        <v>90</v>
      </c>
      <c r="C104" s="28">
        <v>15972000</v>
      </c>
      <c r="D104" s="7">
        <v>1294562.3499999999</v>
      </c>
      <c r="E104" s="7">
        <v>2331661.23</v>
      </c>
      <c r="F104" s="7">
        <v>3500761.7600000002</v>
      </c>
      <c r="G104" s="7">
        <v>4666242.2799999993</v>
      </c>
      <c r="H104" s="7">
        <v>5832222.580000001</v>
      </c>
      <c r="I104" s="30">
        <f t="shared" si="5"/>
        <v>36.515292887553223</v>
      </c>
    </row>
    <row r="105" spans="2:9" x14ac:dyDescent="0.25">
      <c r="B105" s="2" t="s">
        <v>91</v>
      </c>
      <c r="C105" s="36">
        <v>15732000</v>
      </c>
      <c r="D105" s="7">
        <v>1287533.8399999999</v>
      </c>
      <c r="E105" s="7">
        <v>2317604.21</v>
      </c>
      <c r="F105" s="7">
        <v>3479676.24</v>
      </c>
      <c r="G105" s="7">
        <v>4641596.9399999995</v>
      </c>
      <c r="H105" s="7">
        <v>5804017.4200000009</v>
      </c>
      <c r="I105" s="30">
        <f t="shared" si="5"/>
        <v>36.893067759979665</v>
      </c>
    </row>
    <row r="106" spans="2:9" x14ac:dyDescent="0.25">
      <c r="B106" s="4" t="s">
        <v>92</v>
      </c>
      <c r="C106" s="28"/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30">
        <v>0</v>
      </c>
    </row>
    <row r="107" spans="2:9" x14ac:dyDescent="0.25">
      <c r="B107" s="4" t="s">
        <v>93</v>
      </c>
      <c r="C107" s="28"/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30">
        <v>0</v>
      </c>
    </row>
    <row r="108" spans="2:9" x14ac:dyDescent="0.25">
      <c r="B108" s="4" t="s">
        <v>94</v>
      </c>
      <c r="C108" s="28"/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30">
        <v>0</v>
      </c>
    </row>
    <row r="109" spans="2:9" x14ac:dyDescent="0.25">
      <c r="B109" s="4" t="s">
        <v>95</v>
      </c>
      <c r="C109" s="28">
        <v>15732000</v>
      </c>
      <c r="D109" s="5">
        <v>1287533.8399999999</v>
      </c>
      <c r="E109" s="5">
        <v>2317604.21</v>
      </c>
      <c r="F109" s="5">
        <v>3479676.24</v>
      </c>
      <c r="G109" s="5">
        <v>4641596.9399999995</v>
      </c>
      <c r="H109" s="5">
        <v>5804017.4200000009</v>
      </c>
      <c r="I109" s="30">
        <f t="shared" ref="I109:I110" si="6">H109/C109*100</f>
        <v>36.893067759979665</v>
      </c>
    </row>
    <row r="110" spans="2:9" x14ac:dyDescent="0.25">
      <c r="B110" s="2" t="s">
        <v>96</v>
      </c>
      <c r="C110" s="37">
        <v>240000</v>
      </c>
      <c r="D110" s="7">
        <v>7028.51</v>
      </c>
      <c r="E110" s="7">
        <v>14057.02</v>
      </c>
      <c r="F110" s="7">
        <v>21085.52</v>
      </c>
      <c r="G110" s="7">
        <v>24645.34</v>
      </c>
      <c r="H110" s="7">
        <v>28205.16</v>
      </c>
      <c r="I110" s="30">
        <f t="shared" si="6"/>
        <v>11.75215</v>
      </c>
    </row>
    <row r="111" spans="2:9" x14ac:dyDescent="0.25">
      <c r="B111" s="2" t="s">
        <v>97</v>
      </c>
      <c r="C111" s="28">
        <v>1500000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30">
        <f>G111/C111*100</f>
        <v>0</v>
      </c>
    </row>
    <row r="112" spans="2:9" x14ac:dyDescent="0.25">
      <c r="B112" s="4" t="s">
        <v>98</v>
      </c>
      <c r="C112" s="28">
        <v>500000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30">
        <f>G112/C112*100</f>
        <v>0</v>
      </c>
    </row>
    <row r="113" spans="2:9" x14ac:dyDescent="0.25">
      <c r="B113" s="4" t="s">
        <v>99</v>
      </c>
      <c r="C113" s="28"/>
      <c r="D113" s="14"/>
      <c r="E113" s="14"/>
      <c r="F113" s="14"/>
      <c r="G113" s="14"/>
      <c r="H113" s="14"/>
      <c r="I113" s="30">
        <v>0</v>
      </c>
    </row>
    <row r="114" spans="2:9" x14ac:dyDescent="0.25">
      <c r="B114" s="4" t="s">
        <v>100</v>
      </c>
      <c r="C114" s="28">
        <v>500000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30">
        <f>G114/C114*100</f>
        <v>0</v>
      </c>
    </row>
    <row r="115" spans="2:9" x14ac:dyDescent="0.25">
      <c r="B115" s="4" t="s">
        <v>101</v>
      </c>
      <c r="C115" s="28">
        <v>500000</v>
      </c>
      <c r="D115" s="14">
        <v>0</v>
      </c>
      <c r="E115" s="14">
        <v>0</v>
      </c>
      <c r="F115" s="14"/>
      <c r="G115" s="14"/>
      <c r="H115" s="14"/>
      <c r="I115" s="30">
        <v>0</v>
      </c>
    </row>
    <row r="116" spans="2:9" x14ac:dyDescent="0.25">
      <c r="B116" s="15" t="s">
        <v>102</v>
      </c>
      <c r="C116" s="38">
        <v>182762459</v>
      </c>
      <c r="D116" s="15">
        <v>8541595.6699999999</v>
      </c>
      <c r="E116" s="15">
        <v>17792060.880000003</v>
      </c>
      <c r="F116" s="15">
        <v>26966366.550000004</v>
      </c>
      <c r="G116" s="15">
        <v>42180164.789999999</v>
      </c>
      <c r="H116" s="15">
        <v>46410060.419999994</v>
      </c>
      <c r="I116" s="29">
        <f>H116/C116*100</f>
        <v>25.393650684028056</v>
      </c>
    </row>
  </sheetData>
  <mergeCells count="1">
    <mergeCell ref="B1:I1"/>
  </mergeCells>
  <printOptions horizontalCentered="1"/>
  <pageMargins left="0.70866141732283472" right="0.70866141732283472" top="0.74803149606299213" bottom="0.39370078740157483" header="0.31496062992125984" footer="0.31496062992125984"/>
  <pageSetup paperSize="9" scale="57" fitToHeight="0" orientation="portrait" verticalDpi="300" r:id="rId1"/>
  <rowBreaks count="1" manualBreakCount="1">
    <brk id="80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</vt:lpstr>
      <vt:lpstr>MAIO!Area_de_impressao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Jessiane Henrique da sousa</dc:creator>
  <cp:lastModifiedBy>Candido Oliveira Alves da Silva</cp:lastModifiedBy>
  <cp:lastPrinted>2025-06-25T19:50:37Z</cp:lastPrinted>
  <dcterms:created xsi:type="dcterms:W3CDTF">2023-03-14T12:26:01Z</dcterms:created>
  <dcterms:modified xsi:type="dcterms:W3CDTF">2025-06-25T20:13:15Z</dcterms:modified>
</cp:coreProperties>
</file>